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<sst xmlns="http://schemas.openxmlformats.org/spreadsheetml/2006/main" count="392" uniqueCount="239">
  <si>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</si>
  <si>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</si>
  <si>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</si>
  <si>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</si>
  <si>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</si>
  <si>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</si>
  <si>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Marijampolės Petro Kriaučiūno viešoji biblioteka, 190495783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</si>
  <si>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</si>
  <si>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</si>
  <si>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</si>
  <si>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</si>
  <si>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</si>
  <si>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</si>
  <si>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</si>
  <si>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>2022.02.28 Nr.________________</t>
  </si>
  <si>
    <t xml:space="preserve">                                                                      (data)</t>
  </si>
  <si>
    <t>Kultūros veiklos ir plėtros programa</t>
  </si>
  <si>
    <t>(programos pavadinimas)</t>
  </si>
  <si>
    <t>Kodas</t>
  </si>
  <si>
    <t xml:space="preserve">                    Ministerijos / Savivaldybės</t>
  </si>
  <si>
    <t>Departamento</t>
  </si>
  <si>
    <t>Bibliotekos</t>
  </si>
  <si>
    <t>Įstaigos</t>
  </si>
  <si>
    <t>190495783</t>
  </si>
  <si>
    <t>05.01.01.03. P. Kriaučiūno viešosios bibliotekos veiklos organizavimas</t>
  </si>
  <si>
    <t>Programos</t>
  </si>
  <si>
    <t>05</t>
  </si>
  <si>
    <t>Finansavimo šaltinio</t>
  </si>
  <si>
    <t>V</t>
  </si>
  <si>
    <t>Valstybės funkcijos</t>
  </si>
  <si>
    <t>08</t>
  </si>
  <si>
    <t>02</t>
  </si>
  <si>
    <t>01</t>
  </si>
  <si>
    <t>valstybės lėšos (VIP Valstybės investicijų program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</si>
  <si>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</si>
  <si>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</si>
  <si>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</si>
  <si>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</si>
  <si>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</si>
  <si>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</si>
  <si>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</si>
  <si>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</si>
  <si>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</si>
  <si>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</si>
  <si>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</si>
  <si>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</si>
  <si>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</si>
  <si>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</si>
  <si>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</si>
  <si>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</si>
  <si>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</si>
  <si>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</si>
  <si>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</si>
  <si>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</si>
  <si>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</si>
  <si>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</si>
  <si>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</si>
  <si>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</si>
  <si>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</si>
  <si>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</si>
  <si>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</si>
  <si>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</si>
  <si>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</si>
  <si>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</si>
  <si>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</si>
  <si>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</si>
  <si>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</si>
  <si>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</si>
  <si>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</si>
  <si>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</si>
  <si>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</si>
  <si>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</si>
  <si>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</si>
  <si>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</si>
  <si>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</si>
  <si>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</si>
  <si>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</si>
  <si>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</si>
  <si>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</si>
  <si>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</si>
  <si>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</si>
  <si>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</si>
  <si>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</si>
  <si>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</si>
  <si>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</si>
  <si>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</si>
  <si>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</si>
  <si>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</si>
  <si>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</si>
  <si>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</si>
  <si>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</si>
  <si>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</si>
  <si>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</si>
  <si>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</si>
  <si>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</si>
  <si>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</si>
  <si>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</si>
  <si>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</si>
  <si>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</si>
  <si>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</si>
  <si>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</si>
  <si>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</si>
  <si>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</si>
  <si>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</si>
  <si>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</si>
  <si>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</si>
  <si>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</si>
  <si>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</si>
  <si>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</si>
  <si>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</si>
  <si>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</si>
  <si>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</si>
  <si>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</si>
  <si>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</si>
  <si>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</si>
  <si>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</si>
  <si>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</si>
  <si>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</si>
  <si>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</si>
  <si>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</si>
  <si>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</si>
  <si>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</si>
  <si>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</si>
  <si>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</si>
  <si>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</si>
  <si>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</si>
  <si>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</si>
  <si>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</si>
  <si>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</si>
  <si>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</si>
  <si>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</si>
  <si>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</si>
  <si>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</si>
  <si>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</si>
  <si>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</si>
  <si>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</si>
  <si>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</si>
  <si>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</si>
  <si>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</si>
  <si>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</si>
  <si>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</si>
  <si>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</si>
  <si>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</si>
  <si>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</si>
  <si>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</si>
  <si>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</si>
  <si>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</si>
  <si>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</si>
  <si>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</si>
  <si>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</si>
  <si>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</si>
  <si>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</si>
  <si>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</si>
  <si>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</si>
  <si>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</si>
  <si>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</si>
  <si>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</si>
  <si>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</si>
  <si>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</si>
  <si>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</si>
  <si>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</si>
  <si>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</si>
  <si>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</si>
  <si>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</si>
  <si>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</si>
  <si>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</si>
  <si>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</si>
  <si>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</si>
  <si>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</si>
  <si>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</si>
  <si>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</si>
  <si>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</si>
  <si>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</si>
  <si>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</si>
  <si>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</si>
  <si>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</si>
  <si>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</si>
  <si>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</si>
  <si>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</si>
  <si>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</si>
  <si>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</si>
  <si>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</si>
  <si>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</si>
  <si>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</si>
  <si>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</si>
  <si>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</si>
  <si>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</si>
  <si>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</si>
  <si>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</si>
  <si>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</si>
  <si>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</si>
  <si>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</si>
  <si>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</si>
  <si>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</si>
  <si>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</si>
  <si>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</si>
  <si>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</si>
  <si>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</si>
  <si>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</si>
  <si>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</si>
  <si>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</si>
  <si>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</si>
  <si>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</si>
  <si>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</si>
  <si>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</si>
  <si>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</si>
  <si>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</si>
  <si>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</si>
  <si>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</si>
  <si>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</si>
  <si>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</si>
  <si>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</si>
  <si>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</si>
  <si>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</si>
  <si>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</si>
  <si>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</si>
  <si>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</si>
  <si>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</si>
  <si>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</si>
  <si>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</si>
  <si>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</si>
  <si>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</si>
  <si>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</si>
  <si>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</si>
  <si>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</si>
  <si>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</si>
  <si>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</si>
  <si>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</si>
  <si>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</si>
  <si>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</si>
  <si>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</si>
  <si>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</si>
  <si>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</si>
  <si>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</si>
  <si>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</si>
  <si>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</si>
  <si>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</si>
  <si>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Vida Valentukonienė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</si>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</sst>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wrapText="1"/>
      <protection/>
    </xf>
    <xf numFmtId="0" fontId="21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">
      <selection activeCell="I25" sqref="I2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71" t="s">
        <v>6</v>
      </c>
      <c r="H6" s="171"/>
      <c r="I6" s="171"/>
      <c r="J6" s="171"/>
      <c r="K6" s="171"/>
      <c r="L6" s="149"/>
      <c r="M6" s="4"/>
    </row>
    <row r="7" spans="1:13" ht="15">
      <c r="A7" s="175" t="s">
        <v>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4"/>
    </row>
    <row r="8" spans="1:13" ht="15.75" customHeight="1">
      <c r="A8" s="141"/>
      <c r="B8" s="142"/>
      <c r="C8" s="142"/>
      <c r="D8" s="142"/>
      <c r="E8" s="142"/>
      <c r="F8" s="142"/>
      <c r="G8" s="177" t="s">
        <v>8</v>
      </c>
      <c r="H8" s="177"/>
      <c r="I8" s="177"/>
      <c r="J8" s="177"/>
      <c r="K8" s="177"/>
      <c r="L8" s="142"/>
      <c r="M8" s="4"/>
    </row>
    <row r="9" spans="1:16" ht="15.75" customHeight="1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4"/>
      <c r="P9" s="1" t="s">
        <v>10</v>
      </c>
    </row>
    <row r="10" spans="7:13" ht="15">
      <c r="G10" s="179" t="s">
        <v>11</v>
      </c>
      <c r="H10" s="179"/>
      <c r="I10" s="179"/>
      <c r="J10" s="179"/>
      <c r="K10" s="179"/>
      <c r="M10" s="4"/>
    </row>
    <row r="11" spans="7:11" ht="15">
      <c r="G11" s="180" t="s">
        <v>12</v>
      </c>
      <c r="H11" s="180"/>
      <c r="I11" s="180"/>
      <c r="J11" s="180"/>
      <c r="K11" s="180"/>
    </row>
    <row r="13" spans="2:12" ht="15.75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5" spans="7:11" ht="15">
      <c r="G15" s="179" t="s">
        <v>14</v>
      </c>
      <c r="H15" s="179"/>
      <c r="I15" s="179"/>
      <c r="J15" s="179"/>
      <c r="K15" s="179"/>
    </row>
    <row r="16" spans="7:11" ht="15">
      <c r="G16" s="181" t="s">
        <v>15</v>
      </c>
      <c r="H16" s="181"/>
      <c r="I16" s="181"/>
      <c r="J16" s="181"/>
      <c r="K16" s="181"/>
    </row>
    <row r="17" spans="2:12" ht="15">
      <c r="B17"/>
      <c r="C17"/>
      <c r="D17"/>
      <c r="E17" s="182" t="s">
        <v>16</v>
      </c>
      <c r="F17" s="182"/>
      <c r="G17" s="182"/>
      <c r="H17" s="182"/>
      <c r="I17" s="182"/>
      <c r="J17" s="182"/>
      <c r="K17" s="182"/>
      <c r="L17"/>
    </row>
    <row r="18" spans="1:13" ht="15">
      <c r="A18" s="183" t="s">
        <v>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9"/>
    </row>
    <row r="19" spans="6:13" ht="15">
      <c r="F19" s="1"/>
      <c r="J19" s="10"/>
      <c r="K19" s="11"/>
      <c r="L19" s="12" t="s">
        <v>18</v>
      </c>
      <c r="M19" s="9"/>
    </row>
    <row r="20" spans="6:13" ht="15">
      <c r="F20" s="1"/>
      <c r="J20" s="13" t="s">
        <v>19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20</v>
      </c>
      <c r="L21" s="14"/>
      <c r="M21" s="9"/>
    </row>
    <row r="22" spans="1:13" ht="15">
      <c r="A22" s="172" t="s">
        <v>21</v>
      </c>
      <c r="B22" s="172"/>
      <c r="C22" s="172"/>
      <c r="D22" s="172"/>
      <c r="E22" s="172"/>
      <c r="F22" s="172"/>
      <c r="G22" s="172"/>
      <c r="H22" s="172"/>
      <c r="I22" s="172"/>
      <c r="K22" s="16" t="s">
        <v>22</v>
      </c>
      <c r="L22" s="17" t="s">
        <v>23</v>
      </c>
      <c r="M22" s="9"/>
    </row>
    <row r="23" spans="1:13" ht="15">
      <c r="A23" s="172" t="s">
        <v>24</v>
      </c>
      <c r="B23" s="172"/>
      <c r="C23" s="172"/>
      <c r="D23" s="172"/>
      <c r="E23" s="172"/>
      <c r="F23" s="172"/>
      <c r="G23" s="172"/>
      <c r="H23" s="172"/>
      <c r="I23" s="172"/>
      <c r="J23" s="140" t="s">
        <v>25</v>
      </c>
      <c r="K23" s="107" t="s">
        <v>26</v>
      </c>
      <c r="L23" s="14"/>
      <c r="M23" s="9"/>
    </row>
    <row r="24" spans="6:13" ht="15">
      <c r="F24" s="1"/>
      <c r="G24" s="18" t="s">
        <v>27</v>
      </c>
      <c r="H24" s="19" t="s">
        <v>28</v>
      </c>
      <c r="I24" s="20"/>
      <c r="J24" s="21"/>
      <c r="K24" s="14"/>
      <c r="L24" s="14"/>
      <c r="M24" s="9"/>
    </row>
    <row r="25" spans="6:13" ht="15">
      <c r="F25" s="1"/>
      <c r="G25" s="174" t="s">
        <v>29</v>
      </c>
      <c r="H25" s="174"/>
      <c r="I25" s="104" t="s">
        <v>30</v>
      </c>
      <c r="J25" s="105" t="s">
        <v>31</v>
      </c>
      <c r="K25" s="106" t="s">
        <v>32</v>
      </c>
      <c r="L25" s="106" t="s">
        <v>32</v>
      </c>
      <c r="M25" s="9"/>
    </row>
    <row r="26" spans="1:13" ht="15">
      <c r="A26" s="173" t="s">
        <v>33</v>
      </c>
      <c r="B26" s="173"/>
      <c r="C26" s="173"/>
      <c r="D26" s="173"/>
      <c r="E26" s="173"/>
      <c r="F26" s="173"/>
      <c r="G26" s="173"/>
      <c r="H26" s="173"/>
      <c r="I26" s="173"/>
      <c r="J26" s="22"/>
      <c r="K26" s="23"/>
      <c r="L26" s="24" t="s">
        <v>34</v>
      </c>
      <c r="M26" s="25"/>
    </row>
    <row r="27" spans="1:13" ht="38.25" customHeight="1">
      <c r="A27" s="157" t="s">
        <v>35</v>
      </c>
      <c r="B27" s="158"/>
      <c r="C27" s="158"/>
      <c r="D27" s="158"/>
      <c r="E27" s="158"/>
      <c r="F27" s="158"/>
      <c r="G27" s="161" t="s">
        <v>36</v>
      </c>
      <c r="H27" s="163" t="s">
        <v>37</v>
      </c>
      <c r="I27" s="165" t="s">
        <v>38</v>
      </c>
      <c r="J27" s="166"/>
      <c r="K27" s="167" t="s">
        <v>39</v>
      </c>
      <c r="L27" s="169" t="s">
        <v>40</v>
      </c>
      <c r="M27" s="25"/>
    </row>
    <row r="28" spans="1:12" ht="36" customHeight="1">
      <c r="A28" s="159"/>
      <c r="B28" s="160"/>
      <c r="C28" s="160"/>
      <c r="D28" s="160"/>
      <c r="E28" s="160"/>
      <c r="F28" s="160"/>
      <c r="G28" s="162"/>
      <c r="H28" s="164"/>
      <c r="I28" s="26" t="s">
        <v>41</v>
      </c>
      <c r="J28" s="27" t="s">
        <v>42</v>
      </c>
      <c r="K28" s="168"/>
      <c r="L28" s="170"/>
    </row>
    <row r="29" spans="1:12" ht="15">
      <c r="A29" s="151" t="s">
        <v>43</v>
      </c>
      <c r="B29" s="152"/>
      <c r="C29" s="152"/>
      <c r="D29" s="152"/>
      <c r="E29" s="152"/>
      <c r="F29" s="153"/>
      <c r="G29" s="28">
        <v>2</v>
      </c>
      <c r="H29" s="29">
        <v>3</v>
      </c>
      <c r="I29" s="30" t="s">
        <v>44</v>
      </c>
      <c r="J29" s="31" t="s">
        <v>45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46</v>
      </c>
      <c r="H30" s="77">
        <v>1</v>
      </c>
      <c r="I30" s="109">
        <f>SUM(I31+I42+I61+I82+I89+I109+I135+I154+I164)</f>
        <v>62700</v>
      </c>
      <c r="J30" s="109">
        <f>SUM(J31+J42+J61+J82+J89+J109+J135+J154+J164)</f>
        <v>62700</v>
      </c>
      <c r="K30" s="110">
        <f>SUM(K31+K42+K61+K82+K89+K109+K135+K154+K164)</f>
        <v>62718</v>
      </c>
      <c r="L30" s="109">
        <f>SUM(L31+L42+L61+L82+L89+L109+L135+L154+L164)</f>
        <v>62718</v>
      </c>
      <c r="M30" s="38"/>
      <c r="N30" s="38"/>
      <c r="O30" s="38"/>
      <c r="P30" s="38"/>
      <c r="Q30" s="38"/>
      <c r="R30" s="38"/>
    </row>
    <row r="31" spans="1:12" ht="25.5" customHeight="1" hidden="1" collapsed="1">
      <c r="A31" s="33">
        <v>2</v>
      </c>
      <c r="B31" s="39">
        <v>1</v>
      </c>
      <c r="C31" s="40"/>
      <c r="D31" s="41"/>
      <c r="E31" s="42"/>
      <c r="F31" s="43"/>
      <c r="G31" s="44" t="s">
        <v>47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</row>
    <row r="32" spans="1:17" ht="15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48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Q32"/>
    </row>
    <row r="33" spans="1:17" ht="15.75" customHeight="1" hidden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48</v>
      </c>
      <c r="H33" s="77">
        <v>4</v>
      </c>
      <c r="I33" s="109">
        <f>SUM(I34+I36)</f>
        <v>0</v>
      </c>
      <c r="J33" s="109">
        <f aca="true" t="shared" si="0" ref="J33:L34">SUM(J34)</f>
        <v>0</v>
      </c>
      <c r="K33" s="109">
        <f t="shared" si="0"/>
        <v>0</v>
      </c>
      <c r="L33" s="109">
        <f t="shared" si="0"/>
        <v>0</v>
      </c>
      <c r="Q33" s="50"/>
    </row>
    <row r="34" spans="1:17" ht="15.75" customHeight="1" hidden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49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Q34" s="50"/>
    </row>
    <row r="35" spans="1:17" ht="15.75" customHeight="1" hidden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49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50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50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51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51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51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51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 hidden="1" collapsed="1">
      <c r="A42" s="51">
        <v>2</v>
      </c>
      <c r="B42" s="52">
        <v>2</v>
      </c>
      <c r="C42" s="40"/>
      <c r="D42" s="41"/>
      <c r="E42" s="42"/>
      <c r="F42" s="43"/>
      <c r="G42" s="44" t="s">
        <v>52</v>
      </c>
      <c r="H42" s="77">
        <v>13</v>
      </c>
      <c r="I42" s="116">
        <f aca="true" t="shared" si="2" ref="I42:L44">I43</f>
        <v>0</v>
      </c>
      <c r="J42" s="117">
        <f t="shared" si="2"/>
        <v>0</v>
      </c>
      <c r="K42" s="116">
        <f t="shared" si="2"/>
        <v>0</v>
      </c>
      <c r="L42" s="116">
        <f t="shared" si="2"/>
        <v>0</v>
      </c>
    </row>
    <row r="43" spans="1:18" ht="15.75" customHeight="1" hidden="1" collapsed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52</v>
      </c>
      <c r="H43" s="77">
        <v>14</v>
      </c>
      <c r="I43" s="109">
        <f t="shared" si="2"/>
        <v>0</v>
      </c>
      <c r="J43" s="110">
        <f t="shared" si="2"/>
        <v>0</v>
      </c>
      <c r="K43" s="109">
        <f t="shared" si="2"/>
        <v>0</v>
      </c>
      <c r="L43" s="110">
        <f t="shared" si="2"/>
        <v>0</v>
      </c>
      <c r="Q43"/>
      <c r="R43" s="50"/>
    </row>
    <row r="44" spans="1:18" ht="15.75" customHeight="1" hidden="1" collapsed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52</v>
      </c>
      <c r="H44" s="77">
        <v>15</v>
      </c>
      <c r="I44" s="109">
        <f t="shared" si="2"/>
        <v>0</v>
      </c>
      <c r="J44" s="110">
        <f t="shared" si="2"/>
        <v>0</v>
      </c>
      <c r="K44" s="112">
        <f t="shared" si="2"/>
        <v>0</v>
      </c>
      <c r="L44" s="112">
        <f t="shared" si="2"/>
        <v>0</v>
      </c>
      <c r="Q44" s="50"/>
      <c r="R44"/>
    </row>
    <row r="45" spans="1:18" ht="15.75" customHeight="1" hidden="1" collapsed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52</v>
      </c>
      <c r="H45" s="77">
        <v>16</v>
      </c>
      <c r="I45" s="118">
        <f>SUM(I46:I60)</f>
        <v>0</v>
      </c>
      <c r="J45" s="118">
        <f>SUM(J46:J60)</f>
        <v>0</v>
      </c>
      <c r="K45" s="119">
        <f>SUM(K46:K60)</f>
        <v>0</v>
      </c>
      <c r="L45" s="119">
        <f>SUM(L46:L60)</f>
        <v>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53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54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55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56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57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58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59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60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61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62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63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64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65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66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 hidden="1" collapsed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67</v>
      </c>
      <c r="H60" s="77">
        <v>31</v>
      </c>
      <c r="I60" s="115">
        <v>0</v>
      </c>
      <c r="J60" s="114">
        <v>0</v>
      </c>
      <c r="K60" s="114">
        <v>0</v>
      </c>
      <c r="L60" s="114">
        <v>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68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69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70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70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71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72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73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74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74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71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72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73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75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76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77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78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79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80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80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80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80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81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82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82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82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83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84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85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86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87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87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87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88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89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90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90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90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91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92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93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94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94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94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95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96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96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96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97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98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99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99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99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100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101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102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102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102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102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103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103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103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103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104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104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104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104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105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105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105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106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107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107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107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107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108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109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109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109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110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111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112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113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113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114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115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116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116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116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117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117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117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118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119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>
      <c r="A154" s="69">
        <v>2</v>
      </c>
      <c r="B154" s="69">
        <v>8</v>
      </c>
      <c r="C154" s="33"/>
      <c r="D154" s="52"/>
      <c r="E154" s="39"/>
      <c r="F154" s="80"/>
      <c r="G154" s="44" t="s">
        <v>120</v>
      </c>
      <c r="H154" s="77">
        <v>125</v>
      </c>
      <c r="I154" s="117">
        <f>I155</f>
        <v>62700</v>
      </c>
      <c r="J154" s="122">
        <f>J155</f>
        <v>62700</v>
      </c>
      <c r="K154" s="117">
        <f>K155</f>
        <v>62718</v>
      </c>
      <c r="L154" s="116">
        <f>L155</f>
        <v>62718</v>
      </c>
    </row>
    <row r="155" spans="1:12" ht="15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120</v>
      </c>
      <c r="H155" s="77">
        <v>126</v>
      </c>
      <c r="I155" s="117">
        <f>I156+I161</f>
        <v>62700</v>
      </c>
      <c r="J155" s="122">
        <f>J156+J161</f>
        <v>62700</v>
      </c>
      <c r="K155" s="117">
        <f>K156+K161</f>
        <v>62718</v>
      </c>
      <c r="L155" s="116">
        <f>L156+L161</f>
        <v>62718</v>
      </c>
    </row>
    <row r="156" spans="1:12" ht="15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121</v>
      </c>
      <c r="H156" s="77">
        <v>127</v>
      </c>
      <c r="I156" s="110">
        <f>I157</f>
        <v>62700</v>
      </c>
      <c r="J156" s="121">
        <f>J157</f>
        <v>62700</v>
      </c>
      <c r="K156" s="110">
        <f>K157</f>
        <v>62718</v>
      </c>
      <c r="L156" s="109">
        <f>L157</f>
        <v>62718</v>
      </c>
    </row>
    <row r="157" spans="1:12" ht="15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121</v>
      </c>
      <c r="H157" s="77">
        <v>128</v>
      </c>
      <c r="I157" s="117">
        <f>SUM(I158:I160)</f>
        <v>62700</v>
      </c>
      <c r="J157" s="117">
        <f>SUM(J158:J160)</f>
        <v>62700</v>
      </c>
      <c r="K157" s="117">
        <f>SUM(K158:K160)</f>
        <v>62718</v>
      </c>
      <c r="L157" s="117">
        <f>SUM(L158:L160)</f>
        <v>62718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122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123</v>
      </c>
      <c r="H159" s="77">
        <v>130</v>
      </c>
      <c r="I159" s="130">
        <v>62700</v>
      </c>
      <c r="J159" s="130">
        <v>62700</v>
      </c>
      <c r="K159" s="130">
        <v>62718</v>
      </c>
      <c r="L159" s="130">
        <v>62718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124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125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125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125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126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127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127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127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127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128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129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129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130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131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132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133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134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135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136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137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 hidden="1" collapsed="1">
      <c r="A180" s="33">
        <v>3</v>
      </c>
      <c r="B180" s="35"/>
      <c r="C180" s="33"/>
      <c r="D180" s="34"/>
      <c r="E180" s="34"/>
      <c r="F180" s="36"/>
      <c r="G180" s="74" t="s">
        <v>138</v>
      </c>
      <c r="H180" s="77">
        <v>151</v>
      </c>
      <c r="I180" s="109">
        <f>SUM(I181+I234+I299)</f>
        <v>0</v>
      </c>
      <c r="J180" s="121">
        <f>SUM(J181+J234+J299)</f>
        <v>0</v>
      </c>
      <c r="K180" s="110">
        <f>SUM(K181+K234+K299)</f>
        <v>0</v>
      </c>
      <c r="L180" s="109">
        <f>SUM(L181+L234+L299)</f>
        <v>0</v>
      </c>
    </row>
    <row r="181" spans="1:12" ht="25.5" customHeight="1" hidden="1" collapsed="1">
      <c r="A181" s="69">
        <v>3</v>
      </c>
      <c r="B181" s="33">
        <v>1</v>
      </c>
      <c r="C181" s="52"/>
      <c r="D181" s="39"/>
      <c r="E181" s="39"/>
      <c r="F181" s="80"/>
      <c r="G181" s="67" t="s">
        <v>139</v>
      </c>
      <c r="H181" s="77">
        <v>152</v>
      </c>
      <c r="I181" s="109">
        <f>SUM(I182+I205+I212+I224+I228)</f>
        <v>0</v>
      </c>
      <c r="J181" s="116">
        <f>SUM(J182+J205+J212+J224+J228)</f>
        <v>0</v>
      </c>
      <c r="K181" s="116">
        <f>SUM(K182+K205+K212+K224+K228)</f>
        <v>0</v>
      </c>
      <c r="L181" s="116">
        <f>SUM(L182+L205+L212+L224+L228)</f>
        <v>0</v>
      </c>
    </row>
    <row r="182" spans="1:12" ht="25.5" customHeight="1" hidden="1" collapsed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140</v>
      </c>
      <c r="H182" s="77">
        <v>153</v>
      </c>
      <c r="I182" s="116">
        <f>SUM(I183+I186+I191+I197+I202)</f>
        <v>0</v>
      </c>
      <c r="J182" s="121">
        <f>SUM(J183+J186+J191+J197+J202)</f>
        <v>0</v>
      </c>
      <c r="K182" s="110">
        <f>SUM(K183+K186+K191+K197+K202)</f>
        <v>0</v>
      </c>
      <c r="L182" s="109">
        <f>SUM(L183+L186+L191+L197+L202)</f>
        <v>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141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141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141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142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142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143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144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145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146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146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147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148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149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150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151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151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152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153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154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 hidden="1" collapsed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155</v>
      </c>
      <c r="H202" s="77">
        <v>173</v>
      </c>
      <c r="I202" s="109">
        <f aca="true" t="shared" si="19" ref="I202:L203">I203</f>
        <v>0</v>
      </c>
      <c r="J202" s="121">
        <f t="shared" si="19"/>
        <v>0</v>
      </c>
      <c r="K202" s="110">
        <f t="shared" si="19"/>
        <v>0</v>
      </c>
      <c r="L202" s="109">
        <f t="shared" si="19"/>
        <v>0</v>
      </c>
    </row>
    <row r="203" spans="1:12" ht="25.5" customHeight="1" hidden="1" collapsed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155</v>
      </c>
      <c r="H203" s="77">
        <v>174</v>
      </c>
      <c r="I203" s="110">
        <f t="shared" si="19"/>
        <v>0</v>
      </c>
      <c r="J203" s="110">
        <f t="shared" si="19"/>
        <v>0</v>
      </c>
      <c r="K203" s="110">
        <f t="shared" si="19"/>
        <v>0</v>
      </c>
      <c r="L203" s="110">
        <f t="shared" si="19"/>
        <v>0</v>
      </c>
    </row>
    <row r="204" spans="1:12" ht="25.5" customHeight="1" hidden="1" collapsed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155</v>
      </c>
      <c r="H204" s="77">
        <v>175</v>
      </c>
      <c r="I204" s="113">
        <v>0</v>
      </c>
      <c r="J204" s="115">
        <v>0</v>
      </c>
      <c r="K204" s="115">
        <v>0</v>
      </c>
      <c r="L204" s="115">
        <v>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156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156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156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157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158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159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160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161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162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162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162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163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163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164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165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166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167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168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163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169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169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170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170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171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171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171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172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173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174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175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176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177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178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178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179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180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181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182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183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184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185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185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186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187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188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188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189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190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191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191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192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193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194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194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194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195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195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195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196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196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197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198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199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200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178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178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201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180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181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182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183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202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203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203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204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205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206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206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207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208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209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209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210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211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212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212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212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195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195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195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196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196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197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198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213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214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200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178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178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201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180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181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182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183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202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215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215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216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217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218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218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219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220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221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221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222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223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224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224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224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195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195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195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225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225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226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227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228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177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177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178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201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180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181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182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183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202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215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215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216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217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218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218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219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220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221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221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222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229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224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224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224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195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195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195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225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225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226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227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230</v>
      </c>
      <c r="H364" s="77">
        <v>335</v>
      </c>
      <c r="I364" s="124">
        <f>SUM(I30+I180)</f>
        <v>62700</v>
      </c>
      <c r="J364" s="124">
        <f>SUM(J30+J180)</f>
        <v>62700</v>
      </c>
      <c r="K364" s="124">
        <f>SUM(K30+K180)</f>
        <v>62718</v>
      </c>
      <c r="L364" s="124">
        <f>SUM(L30+L180)</f>
        <v>62718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95"/>
      <c r="E366" s="95"/>
      <c r="F366" s="22"/>
      <c r="G366" s="95" t="s">
        <v>231</v>
      </c>
      <c r="H366" s="146"/>
      <c r="I366" s="96"/>
      <c r="J366" s="94"/>
      <c r="K366" s="108" t="s">
        <v>232</v>
      </c>
      <c r="L366" s="96"/>
    </row>
    <row r="367" spans="1:12" ht="18.75" customHeight="1">
      <c r="A367" s="97"/>
      <c r="B367" s="97"/>
      <c r="C367" s="97"/>
      <c r="D367" s="98" t="s">
        <v>233</v>
      </c>
      <c r="E367"/>
      <c r="F367"/>
      <c r="G367"/>
      <c r="H367" s="99"/>
      <c r="I367" s="147" t="s">
        <v>234</v>
      </c>
      <c r="K367" s="154" t="s">
        <v>235</v>
      </c>
      <c r="L367" s="154"/>
    </row>
    <row r="368" spans="9:12" ht="15.75" customHeight="1">
      <c r="I368" s="100"/>
      <c r="K368" s="100"/>
      <c r="L368" s="100"/>
    </row>
    <row r="369" spans="4:12" ht="15.75" customHeight="1">
      <c r="D369" s="95"/>
      <c r="E369" s="95"/>
      <c r="F369" s="22"/>
      <c r="G369" s="95" t="s">
        <v>236</v>
      </c>
      <c r="I369" s="100"/>
      <c r="K369" s="108" t="s">
        <v>237</v>
      </c>
      <c r="L369" s="101"/>
    </row>
    <row r="370" spans="4:12" ht="24" customHeight="1">
      <c r="D370" s="155" t="s">
        <v>238</v>
      </c>
      <c r="E370" s="156"/>
      <c r="F370" s="156"/>
      <c r="G370" s="156"/>
      <c r="H370" s="102"/>
      <c r="I370" s="103" t="s">
        <v>234</v>
      </c>
      <c r="K370" s="154" t="s">
        <v>235</v>
      </c>
      <c r="L370" s="154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5">
    <mergeCell ref="B13:L13"/>
    <mergeCell ref="G15:K15"/>
    <mergeCell ref="G16:K16"/>
    <mergeCell ref="E17:K17"/>
    <mergeCell ref="A18:L18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rintOptions/>
  <pageMargins left="0.5118110236220472" right="0.31496062992125984" top="0.2362204724409449" bottom="0.2362204724409449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2021-09-29T17:11:41Z</dcterms:created>
  <dcterms:modified xsi:type="dcterms:W3CDTF">2022-02-28T09:07:39Z</dcterms:modified>
  <cp:category/>
  <cp:version/>
  <cp:contentType/>
  <cp:contentStatus/>
</cp:coreProperties>
</file>